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нормативы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нормативы!$9:$10</definedName>
  </definedNames>
  <calcPr calcId="145621"/>
</workbook>
</file>

<file path=xl/calcChain.xml><?xml version="1.0" encoding="utf-8"?>
<calcChain xmlns="http://schemas.openxmlformats.org/spreadsheetml/2006/main">
  <c r="F33" i="1" l="1"/>
  <c r="G33" i="1"/>
  <c r="H33" i="1"/>
  <c r="I33" i="1"/>
  <c r="I26" i="1"/>
  <c r="H26" i="1"/>
  <c r="G26" i="1"/>
  <c r="F26" i="1"/>
  <c r="I25" i="1"/>
  <c r="H25" i="1"/>
  <c r="G25" i="1"/>
  <c r="F25" i="1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I28" i="1"/>
  <c r="H28" i="1"/>
  <c r="G28" i="1"/>
  <c r="F28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</calcChain>
</file>

<file path=xl/sharedStrings.xml><?xml version="1.0" encoding="utf-8"?>
<sst xmlns="http://schemas.openxmlformats.org/spreadsheetml/2006/main" count="242" uniqueCount="220">
  <si>
    <t>Тарифы на проведение отдельных видов диагностических (лабораторных) исследований, для которых установлены отдельные нормативы ТП ОМС</t>
  </si>
  <si>
    <t xml:space="preserve">№ </t>
  </si>
  <si>
    <t>региональный код услуги</t>
  </si>
  <si>
    <t>Федеральный код</t>
  </si>
  <si>
    <t>Виды диагностических услуг</t>
  </si>
  <si>
    <t>Базовый тариф</t>
  </si>
  <si>
    <t>Тарифы по диагностическим услугам, руб.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</si>
  <si>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</si>
  <si>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</si>
  <si>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</si>
  <si>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</si>
  <si>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КД=1,4</t>
  </si>
  <si>
    <t>КД=1,68</t>
  </si>
  <si>
    <t>КД=2,23</t>
  </si>
  <si>
    <t>КД=2,57</t>
  </si>
  <si>
    <t>Молекулярно-генетическое исследование с
целью диагностики онкологических
заболеваний и подбора противоопухолевой лекарственной терапии:</t>
  </si>
  <si>
    <t>005064</t>
  </si>
  <si>
    <t>A27.05.040</t>
  </si>
  <si>
    <t>Молекулярно-генетическое исследование мутаций в генах BRCA1 и BRCA2 в крови</t>
  </si>
  <si>
    <t>X</t>
  </si>
  <si>
    <t>005065</t>
  </si>
  <si>
    <t>A27.30.006</t>
  </si>
  <si>
    <t>Молекулярно-генетическое исследование мутаций в гене KRAS в биопсийном (операционном) материале</t>
  </si>
  <si>
    <t>005067</t>
  </si>
  <si>
    <t>A27.30.008</t>
  </si>
  <si>
    <t>Молекулярно-генетическое исследование мутаций в гене BRAF в биопсийном (операционном) материале</t>
  </si>
  <si>
    <t>005066</t>
  </si>
  <si>
    <t>A27.30.016</t>
  </si>
  <si>
    <t>Молекулярно-генетическое исследование мутаций в гене EGFR в биопсийном (операционном) материале</t>
  </si>
  <si>
    <t>005078</t>
  </si>
  <si>
    <t>A08.30.036</t>
  </si>
  <si>
    <t>Определение амплификации гена HER2 методом флюоресцентной гибридизации in situ (FISH)</t>
  </si>
  <si>
    <t>005129</t>
  </si>
  <si>
    <t>A27.30.007</t>
  </si>
  <si>
    <t xml:space="preserve">Молекулярно-генетическое исследование мутаций в гене NRAS в биопсийном (операционном) материале </t>
  </si>
  <si>
    <t>005134</t>
  </si>
  <si>
    <t>A27.30.001</t>
  </si>
  <si>
    <t>Определение микросателлитной нестабильности MSI в биопсийном (операционном) материале методом ПЦР</t>
  </si>
  <si>
    <t>005136</t>
  </si>
  <si>
    <t>A27.30.017</t>
  </si>
  <si>
    <t>Молекулярно-генетическое исследование
гена ALK методом флюоресцентной
гибридизации in situ (FISH)</t>
  </si>
  <si>
    <t>005138</t>
  </si>
  <si>
    <t>A27.30.018</t>
  </si>
  <si>
    <t>Молекулярно-генетическое исследование транслокаций гена ROS1</t>
  </si>
  <si>
    <t>005140</t>
  </si>
  <si>
    <t>A27.30.012</t>
  </si>
  <si>
    <t>Молекулярно-генетическое исследование мутаций в гене c-KIT в биопсийном (операционном) материале</t>
  </si>
  <si>
    <t>005120</t>
  </si>
  <si>
    <t>A27.30.106</t>
  </si>
  <si>
    <t>Определение амплификации гена ERBB2 (HER2/Neu) в биопсийном (операционном) материале методом флюоресцентной гибридизации  in situ (FISH)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</si>
  <si>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терапии:</t>
  </si>
  <si>
    <t>008061</t>
  </si>
  <si>
    <t>A08.30.046.001</t>
  </si>
  <si>
    <t>Патолого-анатомическое исследование биопсийного (операционного) материала первой категории сложности</t>
  </si>
  <si>
    <t>008062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</si>
  <si>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</si>
  <si>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</si>
  <si>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008063</t>
  </si>
  <si>
    <t>A08.30.046.003</t>
  </si>
  <si>
    <t>Патолого-анатомическое исследование биопсийного (операционного) материала третьей категории сложности</t>
  </si>
  <si>
    <t>008064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</si>
  <si>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</si>
  <si>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</si>
  <si>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008065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</si>
  <si>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</si>
  <si>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</si>
  <si>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>Тестирование на выявление новой короновирусной инфекции (COVID -19):</t>
  </si>
  <si>
    <t>005068</t>
  </si>
  <si>
    <t>A26.08.027.001</t>
  </si>
  <si>
    <t>Определение коронавируса COVID-19 в мазках со слизистой оболочки носо- и ротоглотки методом ПЦР</t>
  </si>
  <si>
    <t>005070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</si>
  <si>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</si>
  <si>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Определение мутаций в гене MYOD1 иммуногистохимическим методом</t>
  </si>
  <si>
    <t>A08.30.043</t>
  </si>
  <si>
    <t>006448</t>
  </si>
  <si>
    <t>Определение мутаций в генах MLH1, MSH2, MSH6, PMS2 иммуногистохимическим методом</t>
  </si>
  <si>
    <t>A08.30.040</t>
  </si>
  <si>
    <t>006447</t>
  </si>
  <si>
    <t>Определение экспрессии белка PDL1 иммуногистохимическим методом</t>
  </si>
  <si>
    <t>A08.30.039</t>
  </si>
  <si>
    <t>006446</t>
  </si>
  <si>
    <t>Определение индекса пролиферативной активности экспрессии Ki-67 иммуногистохимическим методом</t>
  </si>
  <si>
    <t>A08.30.038</t>
  </si>
  <si>
    <t>006445</t>
  </si>
  <si>
    <t>Определение экспрессии рецепторов к эстрогенам и прогестерону иммуногистохимическим методом</t>
  </si>
  <si>
    <t>A08.30.034</t>
  </si>
  <si>
    <t>006444</t>
  </si>
  <si>
    <t>Патолого-анатомическое исследование белка к рецепторам HER2/neu с применением иммуногистохимических методов</t>
  </si>
  <si>
    <t>A08.30.013.001</t>
  </si>
  <si>
    <t>006443</t>
  </si>
  <si>
    <t>Патолого-анатомическое исследование биопсийного (операционного) материала брюшины с применением иммуногистохимических методов</t>
  </si>
  <si>
    <t>A08.30.012.002</t>
  </si>
  <si>
    <t>006442</t>
  </si>
  <si>
    <t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t>
  </si>
  <si>
    <t>A08.28.009.003</t>
  </si>
  <si>
    <t>006441</t>
  </si>
  <si>
    <t>Патолого-анатомическое исследование биопсийного (операционного) материала почки с применением иммуногистохимических методов</t>
  </si>
  <si>
    <t>A08.28.005.002</t>
  </si>
  <si>
    <t>006440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</si>
  <si>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t>
  </si>
  <si>
    <t>A08.26.004.003</t>
  </si>
  <si>
    <t>006439</t>
  </si>
  <si>
    <t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t>
  </si>
  <si>
    <t>A08.24.001.002</t>
  </si>
  <si>
    <t>006438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</si>
  <si>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t>
  </si>
  <si>
    <t>A08.23.002.001</t>
  </si>
  <si>
    <t>006437</t>
  </si>
  <si>
    <t>Патолого-анатомическое исследование биопсийного (операционного) материала надпочечника с применением иммуногистохимических методов</t>
  </si>
  <si>
    <t>A08.22.007.002</t>
  </si>
  <si>
    <t>006436</t>
  </si>
  <si>
    <t>Патолого-анатомическое исследование биопсийного (операционного) материала паращитовидной железы с применением иммуногистохимических методов</t>
  </si>
  <si>
    <t>A08.22.006.002</t>
  </si>
  <si>
    <t>006435</t>
  </si>
  <si>
    <t>Патолого-анатомическое исследование биопсийного (операционного) материала тканей щитовидной железы с применением иммуногистохимических методов</t>
  </si>
  <si>
    <t>A08.22.003.001</t>
  </si>
  <si>
    <t>006434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</si>
  <si>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t>
  </si>
  <si>
    <t>A08.22.002.002</t>
  </si>
  <si>
    <t>006433</t>
  </si>
  <si>
    <t>Патолого-анатомическое исследование биопсийного (операционного) материала крайней плоти с применением иммуногистохимических методов</t>
  </si>
  <si>
    <t>A08.21.003.002</t>
  </si>
  <si>
    <t>006432</t>
  </si>
  <si>
    <t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t>
  </si>
  <si>
    <t>A08.21.002.002</t>
  </si>
  <si>
    <t>006431</t>
  </si>
  <si>
    <t>Патолого-анатомическое исследование биопсийного (операционного) материала предстательной железы с применением иммуногистохимических методов</t>
  </si>
  <si>
    <t>A08.21.001.002</t>
  </si>
  <si>
    <t>006430</t>
  </si>
  <si>
    <t>Патолого-анатомическое исследование биопсийного (операционного) материала молочной железы с применением иммуногистохимических методов</t>
  </si>
  <si>
    <t>A08.20.009.002</t>
  </si>
  <si>
    <t>006429</t>
  </si>
  <si>
    <t>Патолого-анатомическое исследование биопсийного (операционного) материала маточной трубы с применением иммуногистохимических методов</t>
  </si>
  <si>
    <t>A08.20.006.002</t>
  </si>
  <si>
    <t>006428</t>
  </si>
  <si>
    <t>Патолого-анатомическое исследование биопсийного (операционного) материала яичника с применением иммуногистохимических методов</t>
  </si>
  <si>
    <t>A08.20.005.002</t>
  </si>
  <si>
    <t>006427</t>
  </si>
  <si>
    <t>Патолого-анатомическое исследование биопсийного (операционного) материала матки с применением иммуногистохимических методов</t>
  </si>
  <si>
    <t>A08.20.003.002</t>
  </si>
  <si>
    <t>006426</t>
  </si>
  <si>
    <t>Патолого-анатомическое исследование биопсийного (операционного) материала влагалища с применением иммуногистохимических методов</t>
  </si>
  <si>
    <t>A08.20.001.002</t>
  </si>
  <si>
    <t>006425</t>
  </si>
  <si>
    <t>Патолого-анатомическое исследование биопсийного (операционного) материала ободочной кишки с применением иммуногистохимических методов</t>
  </si>
  <si>
    <t>A08.19.002.002</t>
  </si>
  <si>
    <t>006424</t>
  </si>
  <si>
    <t>Патолого-анатомическое исследование биопсийного (операционного) материала прямой кишки с применением иммуногистохимических методов</t>
  </si>
  <si>
    <t>A08.19.001.002</t>
  </si>
  <si>
    <t>006423</t>
  </si>
  <si>
    <t>Патолого-анатомическое исследование биопсийного (операционного) материала толстой кишки с применением иммуногистохимических методов</t>
  </si>
  <si>
    <t>A08.18.001.002</t>
  </si>
  <si>
    <t>006422</t>
  </si>
  <si>
    <t>Патолого-анатомическое исследование биопсийного (операционного) материала тонкой кишки с применением иммуногистохимических методов</t>
  </si>
  <si>
    <t>A08.17.001.002</t>
  </si>
  <si>
    <t>006421</t>
  </si>
  <si>
    <t>Патолого-анатомическое исследование биопсийного (операционного) материала двенадцатиперстной кишки с применением иммуногистохимических методов</t>
  </si>
  <si>
    <t>A08.16.003.002</t>
  </si>
  <si>
    <t>006420</t>
  </si>
  <si>
    <t>Патолого-анатомическое исследование биопсийного (операционного) материала желудка с применением иммуногистохимических методов</t>
  </si>
  <si>
    <t>A08.16.002.002</t>
  </si>
  <si>
    <t>006419</t>
  </si>
  <si>
    <t>Патолого-анатомическое исследование биопсийного (операционного) материала пищевода с применением иммуногистохимических методов</t>
  </si>
  <si>
    <t>A08.16.001.002</t>
  </si>
  <si>
    <t>006418</t>
  </si>
  <si>
    <t>Патолого-анатомическое исследование биоптата печени с применением иммуногистохимических методов</t>
  </si>
  <si>
    <t>A08.14.004.001</t>
  </si>
  <si>
    <t>006417</t>
  </si>
  <si>
    <t>Патолого-анатомическое исследование биопсийного (операционного) материала печени с применением иммуногистохимических методов</t>
  </si>
  <si>
    <t>A08.14.001.002</t>
  </si>
  <si>
    <t>006416</t>
  </si>
  <si>
    <t>Патолого-анатомическое исследование биопсийного (операционного) материала тканей плевры с применением иммуногистохимических методов</t>
  </si>
  <si>
    <t>A08.09.005.002</t>
  </si>
  <si>
    <t>006415</t>
  </si>
  <si>
    <t>Патолого-анатомическое исследование биопсийного (операционного) материала тканей легкого с применением иммуногистохимических методов</t>
  </si>
  <si>
    <t>A08.09.002.002</t>
  </si>
  <si>
    <t>006414</t>
  </si>
  <si>
    <t>Патолого-анатомическое исследование биопсийного (операционного) материала тканей трахеи и бронхов с применением иммуногистохимических методов</t>
  </si>
  <si>
    <t>A08.09.001.002</t>
  </si>
  <si>
    <t>006413</t>
  </si>
  <si>
    <t>Патолого-анатомическое исследование биопсийного (операционного) материала тканей верхних дыхательных путей с применением иммуногистохимических методов</t>
  </si>
  <si>
    <t>A08.08.001.002</t>
  </si>
  <si>
    <t>006412</t>
  </si>
  <si>
    <t>Патолого-анатомическое исследование биопсийного (операционного) материала тканей слюнной железы с применением иммуногистохимических методов</t>
  </si>
  <si>
    <t>A08.07.009.002</t>
  </si>
  <si>
    <t>006411</t>
  </si>
  <si>
    <t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t>
  </si>
  <si>
    <t>A08.07.007.002</t>
  </si>
  <si>
    <t>006410</t>
  </si>
  <si>
    <t>Патолого-анатомическое исследование биопсийного (операционного) материала тканей губы с применением иммуногистохимических методов</t>
  </si>
  <si>
    <t>A08.07.005.002</t>
  </si>
  <si>
    <t>006409</t>
  </si>
  <si>
    <t>Патолого-анатомическое исследование биопсийного (операционного) материала тканей языка с применением иммуногистохимических методов</t>
  </si>
  <si>
    <t>A08.07.004.002</t>
  </si>
  <si>
    <t>006408</t>
  </si>
  <si>
    <t>Патолого-анатомическое исследование биопсийного (операционного) материала тканей полости рта с применением иммуногистохимических методов</t>
  </si>
  <si>
    <t>A08.07.002.002</t>
  </si>
  <si>
    <t>006407</t>
  </si>
  <si>
    <t>Патолого-анатомическое исследование биопсийного (операционного) материала лимфоузла с применением иммуногистохимических методов</t>
  </si>
  <si>
    <t>A08.06.003.002</t>
  </si>
  <si>
    <t>006406</t>
  </si>
  <si>
    <t>A08.06.002.001</t>
  </si>
  <si>
    <t>006405</t>
  </si>
  <si>
    <t>Патолого-анатомическое исследование биопсийного (операционного) материала костного мозга с применением иммуногистохимических методов</t>
  </si>
  <si>
    <t>A08.05.002.001</t>
  </si>
  <si>
    <t>006404</t>
  </si>
  <si>
    <t>Патолого-анатомическое исследование биопсийного (операционного) материала тканей сустава с применением иммуногистохимических методов</t>
  </si>
  <si>
    <t>A08.04.002.002</t>
  </si>
  <si>
    <t>006403</t>
  </si>
  <si>
    <t>Патолого-анатомическое исследование биопсийного (операционного) материала мышечной ткани с применением иммуногистохимических методов</t>
  </si>
  <si>
    <t>A08.02.001.001</t>
  </si>
  <si>
    <t>006402</t>
  </si>
  <si>
    <t>Патолого-анатомическое исследование биопсийного (операционного) материала кожи с применением иммуногистохимических методов</t>
  </si>
  <si>
    <t>A08.01.001.002</t>
  </si>
  <si>
    <t>006401</t>
  </si>
  <si>
    <t>Приложение 2</t>
  </si>
  <si>
    <t xml:space="preserve"> к Дополнительному Соглашению от 03.10.2024 №7</t>
  </si>
  <si>
    <t>Приложение № 9</t>
  </si>
  <si>
    <t>к Соглашению о тарифах на 2024 год</t>
  </si>
  <si>
    <t xml:space="preserve">Таблица № 4.1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</si>
</sst>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6" fillId="0" borderId="0"/>
    <xf numFmtId="0" fontId="3" fillId="0" borderId="0"/>
    <xf numFmtId="0" fontId="1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Fill="0" applyBorder="0" applyProtection="0">
      <alignment wrapText="1"/>
      <protection locked="0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1" applyFont="1" applyFill="1" applyAlignment="1">
      <alignment horizontal="left" vertical="top" wrapText="1"/>
    </xf>
    <xf numFmtId="9" fontId="2" fillId="0" borderId="0" xfId="2" applyFont="1" applyFill="1" applyAlignment="1">
      <alignment horizontal="left" vertical="top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wrapText="1"/>
    </xf>
    <xf numFmtId="164" fontId="8" fillId="0" borderId="6" xfId="4" applyNumberFormat="1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9" fontId="8" fillId="0" borderId="8" xfId="2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left" vertical="top" wrapText="1"/>
    </xf>
    <xf numFmtId="0" fontId="9" fillId="0" borderId="10" xfId="1" applyFont="1" applyFill="1" applyBorder="1" applyAlignment="1">
      <alignment horizontal="left" vertical="top" wrapText="1"/>
    </xf>
    <xf numFmtId="0" fontId="4" fillId="0" borderId="0" xfId="4" applyFont="1" applyFill="1" applyAlignment="1">
      <alignment horizontal="left" vertical="top" wrapText="1"/>
    </xf>
    <xf numFmtId="165" fontId="4" fillId="0" borderId="0" xfId="4" applyNumberFormat="1" applyFont="1" applyFill="1" applyAlignment="1">
      <alignment horizontal="left" vertical="top" wrapText="1"/>
    </xf>
    <xf numFmtId="0" fontId="9" fillId="0" borderId="0" xfId="1" applyFont="1" applyFill="1"/>
    <xf numFmtId="0" fontId="4" fillId="0" borderId="6" xfId="1" applyFont="1" applyFill="1" applyBorder="1" applyAlignment="1">
      <alignment horizontal="center" vertical="center" wrapText="1"/>
    </xf>
    <xf numFmtId="9" fontId="10" fillId="0" borderId="6" xfId="2" applyFont="1" applyFill="1" applyBorder="1" applyAlignment="1">
      <alignment horizontal="left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4" fontId="4" fillId="0" borderId="6" xfId="4" applyNumberFormat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" fontId="4" fillId="0" borderId="6" xfId="5" applyNumberFormat="1" applyFont="1" applyFill="1" applyBorder="1" applyAlignment="1">
      <alignment horizontal="center" vertical="center" wrapText="1"/>
    </xf>
    <xf numFmtId="9" fontId="4" fillId="0" borderId="6" xfId="2" applyFont="1" applyFill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4" fillId="0" borderId="6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vertical="top" wrapText="1"/>
    </xf>
    <xf numFmtId="0" fontId="5" fillId="0" borderId="0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9" fontId="2" fillId="0" borderId="1" xfId="2" applyFont="1" applyFill="1" applyBorder="1" applyAlignment="1">
      <alignment horizontal="center" vertical="center" wrapText="1"/>
    </xf>
    <xf numFmtId="9" fontId="2" fillId="0" borderId="5" xfId="2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</cellXfs>
  <cellStyles count="65">
    <cellStyle name="Обычный" xfId="0" builtinId="0"/>
    <cellStyle name="Обычный 2" xfId="6"/>
    <cellStyle name="Обычный 2 2" xfId="7"/>
    <cellStyle name="Обычный 2 3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"/>
    <cellStyle name="Обычный 3 3 2 2" xfId="14"/>
    <cellStyle name="Обычный 3 3 2 3" xfId="15"/>
    <cellStyle name="Обычный 3 3 2 4" xfId="5"/>
    <cellStyle name="Обычный 3 3 3" xfId="16"/>
    <cellStyle name="Обычный 3 4" xfId="4"/>
    <cellStyle name="Обычный 3 4 2" xfId="17"/>
    <cellStyle name="Обычный 3 4 3" xfId="18"/>
    <cellStyle name="Обычный 3 5" xfId="19"/>
    <cellStyle name="Обычный 3 5 2" xfId="20"/>
    <cellStyle name="Обычный 3 6" xfId="21"/>
    <cellStyle name="Обычный 4" xfId="22"/>
    <cellStyle name="Обычный 4 2" xfId="23"/>
    <cellStyle name="Обычный 5" xfId="24"/>
    <cellStyle name="Обычный 5 2" xfId="25"/>
    <cellStyle name="Обычный 6" xfId="3"/>
    <cellStyle name="Обычный 7" xfId="26"/>
    <cellStyle name="Обычный Лена" xfId="27"/>
    <cellStyle name="Процентный 2" xfId="2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0" xfId="39"/>
    <cellStyle name="Финансовый 21" xfId="40"/>
    <cellStyle name="Финансовый 22" xfId="41"/>
    <cellStyle name="Финансовый 23" xfId="42"/>
    <cellStyle name="Финансовый 24" xfId="43"/>
    <cellStyle name="Финансовый 25" xfId="44"/>
    <cellStyle name="Финансовый 26" xfId="45"/>
    <cellStyle name="Финансовый 27" xfId="46"/>
    <cellStyle name="Финансовый 28" xfId="47"/>
    <cellStyle name="Финансовый 29" xfId="48"/>
    <cellStyle name="Финансовый 3" xfId="49"/>
    <cellStyle name="Финансовый 3 2" xfId="50"/>
    <cellStyle name="Финансовый 3 2 2" xfId="51"/>
    <cellStyle name="Финансовый 3 3" xfId="52"/>
    <cellStyle name="Финансовый 30" xfId="53"/>
    <cellStyle name="Финансовый 31" xfId="54"/>
    <cellStyle name="Финансовый 32" xfId="55"/>
    <cellStyle name="Финансовый 33" xfId="56"/>
    <cellStyle name="Финансовый 4" xfId="57"/>
    <cellStyle name="Финансовый 4 2" xfId="58"/>
    <cellStyle name="Финансовый 5" xfId="59"/>
    <cellStyle name="Финансовый 5 2" xfId="60"/>
    <cellStyle name="Финансовый 6" xfId="61"/>
    <cellStyle name="Финансовый 7" xfId="62"/>
    <cellStyle name="Финансовый 8" xfId="63"/>
    <cellStyle name="Финансовый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80"/>
  <sheetViews>
    <sheetView tabSelected="1" view="pageBreakPreview" zoomScaleNormal="85" zoomScaleSheetLayoutView="100" workbookViewId="0">
      <pane xSplit="4" ySplit="10" topLeftCell="E11" activePane="bottomRight" state="frozen"/>
      <selection pane="topRight" activeCell="C1" sqref="C1"/>
      <selection pane="bottomLeft" activeCell="A6" sqref="A6"/>
      <selection pane="bottomRight" activeCell="N10" sqref="N10"/>
    </sheetView>
  </sheetViews>
  <sheetFormatPr defaultColWidth="9.140625" defaultRowHeight="18.75" x14ac:dyDescent="0.25"/>
  <cols>
    <col min="1" max="1" width="5.28515625" style="1" customWidth="1"/>
    <col min="2" max="2" width="9.7109375" style="1" customWidth="1"/>
    <col min="3" max="3" width="16.28515625" style="1" customWidth="1"/>
    <col min="4" max="4" width="48.5703125" style="2" customWidth="1"/>
    <col min="5" max="5" width="11.85546875" style="3" customWidth="1"/>
    <col min="6" max="9" width="12.42578125" style="1" customWidth="1"/>
    <col min="10" max="16384" width="9.140625" style="1"/>
  </cols>
  <sheetData>
    <row r="1" spans="1:18" x14ac:dyDescent="0.25">
      <c r="H1" s="28" t="s">
        <v>215</v>
      </c>
      <c r="I1" s="28"/>
    </row>
    <row r="2" spans="1:18" ht="18.75" customHeight="1" x14ac:dyDescent="0.25">
      <c r="E2" s="28" t="s">
        <v>216</v>
      </c>
      <c r="F2" s="28"/>
      <c r="G2" s="28"/>
      <c r="H2" s="28"/>
      <c r="I2" s="28"/>
    </row>
    <row r="3" spans="1:18" x14ac:dyDescent="0.25">
      <c r="H3" s="28" t="s">
        <v>217</v>
      </c>
      <c r="I3" s="28"/>
    </row>
    <row r="4" spans="1:18" x14ac:dyDescent="0.25">
      <c r="E4" s="27" t="s">
        <v>218</v>
      </c>
      <c r="F4" s="27"/>
      <c r="G4" s="27"/>
      <c r="H4" s="27"/>
      <c r="I4" s="27"/>
    </row>
    <row r="5" spans="1:18" ht="24.75" customHeight="1" x14ac:dyDescent="0.25">
      <c r="G5" s="29" t="s">
        <v>219</v>
      </c>
      <c r="H5" s="29"/>
      <c r="I5" s="29"/>
    </row>
    <row r="6" spans="1:18" s="4" customFormat="1" ht="13.5" customHeight="1" x14ac:dyDescent="0.3">
      <c r="D6" s="5"/>
      <c r="E6" s="5"/>
      <c r="F6" s="5"/>
      <c r="G6" s="29"/>
      <c r="H6" s="29"/>
      <c r="I6" s="29"/>
      <c r="J6" s="5"/>
      <c r="K6" s="5"/>
      <c r="L6" s="5"/>
    </row>
    <row r="7" spans="1:18" s="4" customFormat="1" ht="37.15" customHeight="1" x14ac:dyDescent="0.3">
      <c r="D7" s="30" t="s">
        <v>0</v>
      </c>
      <c r="E7" s="30"/>
      <c r="F7" s="30"/>
      <c r="G7" s="30"/>
      <c r="H7" s="30"/>
      <c r="I7" s="30"/>
      <c r="K7" s="5"/>
      <c r="L7" s="5"/>
      <c r="M7" s="5"/>
      <c r="N7" s="5"/>
    </row>
    <row r="8" spans="1:18" s="4" customFormat="1" ht="16.149999999999999" customHeight="1" x14ac:dyDescent="0.3">
      <c r="D8" s="6"/>
      <c r="E8" s="6"/>
      <c r="F8" s="6"/>
      <c r="G8" s="6"/>
      <c r="H8" s="6"/>
      <c r="I8" s="6"/>
      <c r="K8" s="5"/>
      <c r="L8" s="5"/>
      <c r="M8" s="5"/>
      <c r="N8" s="5"/>
    </row>
    <row r="9" spans="1:18" ht="32.25" customHeight="1" x14ac:dyDescent="0.25">
      <c r="A9" s="31" t="s">
        <v>1</v>
      </c>
      <c r="B9" s="33" t="s">
        <v>2</v>
      </c>
      <c r="C9" s="35" t="s">
        <v>3</v>
      </c>
      <c r="D9" s="37" t="s">
        <v>4</v>
      </c>
      <c r="E9" s="31" t="s">
        <v>5</v>
      </c>
      <c r="F9" s="39" t="s">
        <v>6</v>
      </c>
      <c r="G9" s="40"/>
      <c r="H9" s="40"/>
      <c r="I9" s="41"/>
    </row>
    <row r="10" spans="1:18" ht="43.15" customHeight="1" thickBot="1" x14ac:dyDescent="0.3">
      <c r="A10" s="32"/>
      <c r="B10" s="34"/>
      <c r="C10" s="36"/>
      <c r="D10" s="38"/>
      <c r="E10" s="32"/>
      <c r="F10" s="7" t="s">
        <v>7</v>
      </c>
      <c r="G10" s="7" t="s">
        <v>8</v>
      </c>
      <c r="H10" s="7" t="s">
        <v>9</v>
      </c>
      <c r="I10" s="7" t="s">
        <v>10</v>
      </c>
    </row>
    <row r="11" spans="1:18" s="15" customFormat="1" ht="16.899999999999999" customHeight="1" thickBot="1" x14ac:dyDescent="0.3">
      <c r="A11" s="8"/>
      <c r="B11" s="9"/>
      <c r="C11" s="9"/>
      <c r="D11" s="10"/>
      <c r="E11" s="9"/>
      <c r="F11" s="11" t="s">
        <v>11</v>
      </c>
      <c r="G11" s="11" t="s">
        <v>12</v>
      </c>
      <c r="H11" s="11" t="s">
        <v>13</v>
      </c>
      <c r="I11" s="12" t="s">
        <v>14</v>
      </c>
      <c r="J11" s="13"/>
      <c r="K11" s="14"/>
      <c r="L11" s="13"/>
      <c r="M11" s="13"/>
      <c r="N11" s="13"/>
      <c r="O11" s="13"/>
      <c r="P11" s="13"/>
      <c r="Q11" s="13"/>
      <c r="R11" s="13"/>
    </row>
    <row r="12" spans="1:18" ht="65.45" customHeight="1" x14ac:dyDescent="0.25">
      <c r="A12" s="16">
        <v>1</v>
      </c>
      <c r="B12" s="16"/>
      <c r="C12" s="16"/>
      <c r="D12" s="17" t="s">
        <v>15</v>
      </c>
      <c r="E12" s="18"/>
      <c r="F12" s="18"/>
      <c r="G12" s="18"/>
      <c r="H12" s="19"/>
      <c r="I12" s="19"/>
    </row>
    <row r="13" spans="1:18" ht="34.15" customHeight="1" x14ac:dyDescent="0.25">
      <c r="A13" s="16"/>
      <c r="B13" s="16" t="s">
        <v>16</v>
      </c>
      <c r="C13" s="16" t="s">
        <v>17</v>
      </c>
      <c r="D13" s="20" t="s">
        <v>18</v>
      </c>
      <c r="E13" s="18">
        <v>5577.16</v>
      </c>
      <c r="F13" s="18">
        <f t="shared" ref="F13:F23" si="0">ROUND(E13*1.4,2)</f>
        <v>7808.02</v>
      </c>
      <c r="G13" s="18">
        <f t="shared" ref="G13:G23" si="1">ROUND(E13*1.68,2)</f>
        <v>9369.6299999999992</v>
      </c>
      <c r="H13" s="19" t="s">
        <v>19</v>
      </c>
      <c r="I13" s="19" t="s">
        <v>19</v>
      </c>
    </row>
    <row r="14" spans="1:18" ht="37.5" customHeight="1" x14ac:dyDescent="0.25">
      <c r="A14" s="16"/>
      <c r="B14" s="16" t="s">
        <v>20</v>
      </c>
      <c r="C14" s="16" t="s">
        <v>21</v>
      </c>
      <c r="D14" s="20" t="s">
        <v>22</v>
      </c>
      <c r="E14" s="18">
        <v>6171.88</v>
      </c>
      <c r="F14" s="18">
        <f t="shared" si="0"/>
        <v>8640.6299999999992</v>
      </c>
      <c r="G14" s="18">
        <f t="shared" si="1"/>
        <v>10368.76</v>
      </c>
      <c r="H14" s="19" t="s">
        <v>19</v>
      </c>
      <c r="I14" s="19" t="s">
        <v>19</v>
      </c>
    </row>
    <row r="15" spans="1:18" ht="37.5" customHeight="1" x14ac:dyDescent="0.25">
      <c r="A15" s="16"/>
      <c r="B15" s="16" t="s">
        <v>23</v>
      </c>
      <c r="C15" s="16" t="s">
        <v>24</v>
      </c>
      <c r="D15" s="20" t="s">
        <v>25</v>
      </c>
      <c r="E15" s="18">
        <v>6290.85</v>
      </c>
      <c r="F15" s="18">
        <f t="shared" si="0"/>
        <v>8807.19</v>
      </c>
      <c r="G15" s="18">
        <f t="shared" si="1"/>
        <v>10568.63</v>
      </c>
      <c r="H15" s="19" t="s">
        <v>19</v>
      </c>
      <c r="I15" s="19" t="s">
        <v>19</v>
      </c>
    </row>
    <row r="16" spans="1:18" ht="37.5" customHeight="1" x14ac:dyDescent="0.25">
      <c r="A16" s="16"/>
      <c r="B16" s="21" t="s">
        <v>26</v>
      </c>
      <c r="C16" s="16" t="s">
        <v>27</v>
      </c>
      <c r="D16" s="20" t="s">
        <v>28</v>
      </c>
      <c r="E16" s="18">
        <v>9558.99</v>
      </c>
      <c r="F16" s="18">
        <f t="shared" si="0"/>
        <v>13382.59</v>
      </c>
      <c r="G16" s="18">
        <f t="shared" si="1"/>
        <v>16059.1</v>
      </c>
      <c r="H16" s="19" t="s">
        <v>19</v>
      </c>
      <c r="I16" s="19" t="s">
        <v>19</v>
      </c>
    </row>
    <row r="17" spans="1:9" ht="39.6" customHeight="1" x14ac:dyDescent="0.25">
      <c r="A17" s="16"/>
      <c r="B17" s="21" t="s">
        <v>29</v>
      </c>
      <c r="C17" s="16" t="s">
        <v>30</v>
      </c>
      <c r="D17" s="20" t="s">
        <v>31</v>
      </c>
      <c r="E17" s="18">
        <v>15516.57</v>
      </c>
      <c r="F17" s="18">
        <f t="shared" si="0"/>
        <v>21723.200000000001</v>
      </c>
      <c r="G17" s="18">
        <f t="shared" si="1"/>
        <v>26067.84</v>
      </c>
      <c r="H17" s="19" t="s">
        <v>19</v>
      </c>
      <c r="I17" s="19" t="s">
        <v>19</v>
      </c>
    </row>
    <row r="18" spans="1:9" ht="31.9" customHeight="1" x14ac:dyDescent="0.25">
      <c r="A18" s="16"/>
      <c r="B18" s="16" t="s">
        <v>32</v>
      </c>
      <c r="C18" s="16" t="s">
        <v>33</v>
      </c>
      <c r="D18" s="20" t="s">
        <v>34</v>
      </c>
      <c r="E18" s="18">
        <v>7864.45</v>
      </c>
      <c r="F18" s="18">
        <f t="shared" si="0"/>
        <v>11010.23</v>
      </c>
      <c r="G18" s="18">
        <f t="shared" si="1"/>
        <v>13212.28</v>
      </c>
      <c r="H18" s="19" t="s">
        <v>19</v>
      </c>
      <c r="I18" s="19" t="s">
        <v>19</v>
      </c>
    </row>
    <row r="19" spans="1:9" ht="45" customHeight="1" x14ac:dyDescent="0.25">
      <c r="A19" s="16"/>
      <c r="B19" s="16" t="s">
        <v>35</v>
      </c>
      <c r="C19" s="16" t="s">
        <v>36</v>
      </c>
      <c r="D19" s="20" t="s">
        <v>37</v>
      </c>
      <c r="E19" s="18">
        <v>11536.12</v>
      </c>
      <c r="F19" s="18">
        <f t="shared" si="0"/>
        <v>16150.57</v>
      </c>
      <c r="G19" s="18">
        <f t="shared" si="1"/>
        <v>19380.68</v>
      </c>
      <c r="H19" s="19" t="s">
        <v>19</v>
      </c>
      <c r="I19" s="19" t="s">
        <v>19</v>
      </c>
    </row>
    <row r="20" spans="1:9" ht="44.45" customHeight="1" x14ac:dyDescent="0.25">
      <c r="A20" s="16"/>
      <c r="B20" s="16" t="s">
        <v>38</v>
      </c>
      <c r="C20" s="16" t="s">
        <v>39</v>
      </c>
      <c r="D20" s="20" t="s">
        <v>40</v>
      </c>
      <c r="E20" s="18">
        <v>11466.56</v>
      </c>
      <c r="F20" s="18">
        <f t="shared" si="0"/>
        <v>16053.18</v>
      </c>
      <c r="G20" s="18">
        <f t="shared" si="1"/>
        <v>19263.82</v>
      </c>
      <c r="H20" s="19" t="s">
        <v>19</v>
      </c>
      <c r="I20" s="19" t="s">
        <v>19</v>
      </c>
    </row>
    <row r="21" spans="1:9" ht="33.6" customHeight="1" x14ac:dyDescent="0.25">
      <c r="A21" s="16"/>
      <c r="B21" s="16" t="s">
        <v>41</v>
      </c>
      <c r="C21" s="16" t="s">
        <v>42</v>
      </c>
      <c r="D21" s="20" t="s">
        <v>43</v>
      </c>
      <c r="E21" s="22">
        <v>12950.34</v>
      </c>
      <c r="F21" s="18">
        <f t="shared" si="0"/>
        <v>18130.48</v>
      </c>
      <c r="G21" s="18">
        <f t="shared" si="1"/>
        <v>21756.57</v>
      </c>
      <c r="H21" s="19" t="s">
        <v>19</v>
      </c>
      <c r="I21" s="19" t="s">
        <v>19</v>
      </c>
    </row>
    <row r="22" spans="1:9" ht="30.6" customHeight="1" x14ac:dyDescent="0.25">
      <c r="A22" s="16"/>
      <c r="B22" s="16" t="s">
        <v>44</v>
      </c>
      <c r="C22" s="16" t="s">
        <v>45</v>
      </c>
      <c r="D22" s="20" t="s">
        <v>46</v>
      </c>
      <c r="E22" s="22">
        <v>8451.9</v>
      </c>
      <c r="F22" s="18">
        <f t="shared" si="0"/>
        <v>11832.66</v>
      </c>
      <c r="G22" s="18">
        <f t="shared" si="1"/>
        <v>14199.19</v>
      </c>
      <c r="H22" s="19" t="s">
        <v>19</v>
      </c>
      <c r="I22" s="19" t="s">
        <v>19</v>
      </c>
    </row>
    <row r="23" spans="1:9" ht="49.15" customHeight="1" x14ac:dyDescent="0.25">
      <c r="A23" s="16"/>
      <c r="B23" s="16" t="s">
        <v>47</v>
      </c>
      <c r="C23" s="16" t="s">
        <v>48</v>
      </c>
      <c r="D23" s="20" t="s">
        <v>49</v>
      </c>
      <c r="E23" s="18">
        <v>15516.57</v>
      </c>
      <c r="F23" s="18">
        <f t="shared" si="0"/>
        <v>21723.200000000001</v>
      </c>
      <c r="G23" s="18">
        <f t="shared" si="1"/>
        <v>26067.84</v>
      </c>
      <c r="H23" s="19" t="s">
        <v>19</v>
      </c>
      <c r="I23" s="19" t="s">
        <v>19</v>
      </c>
    </row>
    <row r="24" spans="1:9" ht="49.5" customHeight="1" x14ac:dyDescent="0.25">
      <c r="A24" s="16">
        <v>2</v>
      </c>
      <c r="B24" s="16"/>
      <c r="C24" s="16"/>
      <c r="D24" s="17" t="s">
        <v>66</v>
      </c>
      <c r="E24" s="18"/>
      <c r="F24" s="18"/>
      <c r="G24" s="18"/>
      <c r="H24" s="19"/>
      <c r="I24" s="19"/>
    </row>
    <row r="25" spans="1:9" ht="49.15" customHeight="1" x14ac:dyDescent="0.25">
      <c r="A25" s="16"/>
      <c r="B25" s="16" t="s">
        <v>67</v>
      </c>
      <c r="C25" s="16" t="s">
        <v>68</v>
      </c>
      <c r="D25" s="23" t="s">
        <v>69</v>
      </c>
      <c r="E25" s="18">
        <v>461.17</v>
      </c>
      <c r="F25" s="18">
        <f t="shared" ref="F25:F26" si="2">ROUND(E25*1.4,2)</f>
        <v>645.64</v>
      </c>
      <c r="G25" s="18">
        <f t="shared" ref="G25:G26" si="3">ROUND(E25*1.68,2)</f>
        <v>774.77</v>
      </c>
      <c r="H25" s="19">
        <f t="shared" ref="H25:H26" si="4">ROUND(E25*2.23,2)</f>
        <v>1028.4100000000001</v>
      </c>
      <c r="I25" s="19">
        <f t="shared" ref="I25:I26" si="5">ROUND(E25*2.57,2)</f>
        <v>1185.21</v>
      </c>
    </row>
    <row r="26" spans="1:9" ht="60" customHeight="1" x14ac:dyDescent="0.25">
      <c r="A26" s="16"/>
      <c r="B26" s="16" t="s">
        <v>70</v>
      </c>
      <c r="C26" s="16"/>
      <c r="D26" s="23" t="s">
        <v>71</v>
      </c>
      <c r="E26" s="18">
        <v>130.15</v>
      </c>
      <c r="F26" s="18">
        <f t="shared" si="2"/>
        <v>182.21</v>
      </c>
      <c r="G26" s="18">
        <f t="shared" si="3"/>
        <v>218.65</v>
      </c>
      <c r="H26" s="19">
        <f t="shared" si="4"/>
        <v>290.23</v>
      </c>
      <c r="I26" s="19">
        <f t="shared" si="5"/>
        <v>334.49</v>
      </c>
    </row>
    <row r="27" spans="1:9" ht="81.75" customHeight="1" x14ac:dyDescent="0.25">
      <c r="A27" s="16">
        <v>3</v>
      </c>
      <c r="B27" s="16"/>
      <c r="C27" s="16"/>
      <c r="D27" s="17" t="s">
        <v>50</v>
      </c>
      <c r="E27" s="18"/>
      <c r="F27" s="18"/>
      <c r="G27" s="18"/>
      <c r="H27" s="19"/>
      <c r="I27" s="19"/>
    </row>
    <row r="28" spans="1:9" ht="51.6" customHeight="1" x14ac:dyDescent="0.25">
      <c r="A28" s="16"/>
      <c r="B28" s="16" t="s">
        <v>51</v>
      </c>
      <c r="C28" s="16" t="s">
        <v>52</v>
      </c>
      <c r="D28" s="23" t="s">
        <v>53</v>
      </c>
      <c r="E28" s="18">
        <v>873.74</v>
      </c>
      <c r="F28" s="18">
        <f t="shared" ref="F28:F32" si="6">ROUND(E28*1.4,2)</f>
        <v>1223.24</v>
      </c>
      <c r="G28" s="18">
        <f t="shared" ref="G28:G32" si="7">ROUND(E28*1.68,2)</f>
        <v>1467.88</v>
      </c>
      <c r="H28" s="19">
        <f t="shared" ref="H28:H32" si="8">ROUND(E28*2.23,2)</f>
        <v>1948.44</v>
      </c>
      <c r="I28" s="19">
        <f t="shared" ref="I28:I32" si="9">ROUND(E28*2.57,2)</f>
        <v>2245.5100000000002</v>
      </c>
    </row>
    <row r="29" spans="1:9" ht="54" customHeight="1" x14ac:dyDescent="0.25">
      <c r="A29" s="16"/>
      <c r="B29" s="16" t="s">
        <v>54</v>
      </c>
      <c r="C29" s="16" t="s">
        <v>55</v>
      </c>
      <c r="D29" s="23" t="s">
        <v>56</v>
      </c>
      <c r="E29" s="18">
        <v>960.23</v>
      </c>
      <c r="F29" s="18">
        <f t="shared" si="6"/>
        <v>1344.32</v>
      </c>
      <c r="G29" s="18">
        <f t="shared" si="7"/>
        <v>1613.19</v>
      </c>
      <c r="H29" s="19">
        <f t="shared" si="8"/>
        <v>2141.31</v>
      </c>
      <c r="I29" s="19">
        <f t="shared" si="9"/>
        <v>2467.79</v>
      </c>
    </row>
    <row r="30" spans="1:9" ht="51" customHeight="1" x14ac:dyDescent="0.25">
      <c r="A30" s="16"/>
      <c r="B30" s="16" t="s">
        <v>57</v>
      </c>
      <c r="C30" s="16" t="s">
        <v>58</v>
      </c>
      <c r="D30" s="23" t="s">
        <v>59</v>
      </c>
      <c r="E30" s="18">
        <v>1671.64</v>
      </c>
      <c r="F30" s="18">
        <f t="shared" si="6"/>
        <v>2340.3000000000002</v>
      </c>
      <c r="G30" s="18">
        <f t="shared" si="7"/>
        <v>2808.36</v>
      </c>
      <c r="H30" s="19">
        <f t="shared" si="8"/>
        <v>3727.76</v>
      </c>
      <c r="I30" s="19">
        <f t="shared" si="9"/>
        <v>4296.1099999999997</v>
      </c>
    </row>
    <row r="31" spans="1:9" ht="47.25" x14ac:dyDescent="0.25">
      <c r="A31" s="16"/>
      <c r="B31" s="16" t="s">
        <v>60</v>
      </c>
      <c r="C31" s="16" t="s">
        <v>61</v>
      </c>
      <c r="D31" s="23" t="s">
        <v>62</v>
      </c>
      <c r="E31" s="18">
        <v>1933.98</v>
      </c>
      <c r="F31" s="18">
        <f t="shared" si="6"/>
        <v>2707.57</v>
      </c>
      <c r="G31" s="18">
        <f t="shared" si="7"/>
        <v>3249.09</v>
      </c>
      <c r="H31" s="19">
        <f t="shared" si="8"/>
        <v>4312.78</v>
      </c>
      <c r="I31" s="19">
        <f t="shared" si="9"/>
        <v>4970.33</v>
      </c>
    </row>
    <row r="32" spans="1:9" ht="51" customHeight="1" x14ac:dyDescent="0.25">
      <c r="A32" s="16"/>
      <c r="B32" s="16" t="s">
        <v>63</v>
      </c>
      <c r="C32" s="16" t="s">
        <v>64</v>
      </c>
      <c r="D32" s="23" t="s">
        <v>65</v>
      </c>
      <c r="E32" s="18">
        <v>2361.7600000000002</v>
      </c>
      <c r="F32" s="18">
        <f t="shared" si="6"/>
        <v>3306.46</v>
      </c>
      <c r="G32" s="18">
        <f t="shared" si="7"/>
        <v>3967.76</v>
      </c>
      <c r="H32" s="19">
        <f t="shared" si="8"/>
        <v>5266.72</v>
      </c>
      <c r="I32" s="19">
        <f t="shared" si="9"/>
        <v>6069.72</v>
      </c>
    </row>
    <row r="33" spans="1:9" ht="63" customHeight="1" x14ac:dyDescent="0.25">
      <c r="A33" s="16"/>
      <c r="B33" s="25" t="s">
        <v>214</v>
      </c>
      <c r="C33" s="24" t="s">
        <v>213</v>
      </c>
      <c r="D33" s="24" t="s">
        <v>212</v>
      </c>
      <c r="E33" s="18">
        <v>7300.66</v>
      </c>
      <c r="F33" s="18">
        <f>ROUND(E33*1.4,2)</f>
        <v>10220.92</v>
      </c>
      <c r="G33" s="18">
        <f>ROUND(E33*1.68,2)</f>
        <v>12265.11</v>
      </c>
      <c r="H33" s="19">
        <f>ROUND(E33*2.23,2)</f>
        <v>16280.47</v>
      </c>
      <c r="I33" s="19">
        <f>ROUND(E33*2.57,2)</f>
        <v>18762.7</v>
      </c>
    </row>
    <row r="34" spans="1:9" ht="63" x14ac:dyDescent="0.25">
      <c r="A34" s="26"/>
      <c r="B34" s="25" t="s">
        <v>211</v>
      </c>
      <c r="C34" s="24" t="s">
        <v>210</v>
      </c>
      <c r="D34" s="24" t="s">
        <v>209</v>
      </c>
      <c r="E34" s="18">
        <v>7300.66</v>
      </c>
      <c r="F34" s="18">
        <v>10220.92</v>
      </c>
      <c r="G34" s="18">
        <v>12265.11</v>
      </c>
      <c r="H34" s="18">
        <v>16280.47</v>
      </c>
      <c r="I34" s="18">
        <v>18762.7</v>
      </c>
    </row>
    <row r="35" spans="1:9" ht="69" customHeight="1" x14ac:dyDescent="0.25">
      <c r="A35" s="26"/>
      <c r="B35" s="25" t="s">
        <v>208</v>
      </c>
      <c r="C35" s="24" t="s">
        <v>207</v>
      </c>
      <c r="D35" s="24" t="s">
        <v>206</v>
      </c>
      <c r="E35" s="18">
        <v>7300.66</v>
      </c>
      <c r="F35" s="18">
        <v>10220.92</v>
      </c>
      <c r="G35" s="18">
        <v>12265.11</v>
      </c>
      <c r="H35" s="18">
        <v>16280.47</v>
      </c>
      <c r="I35" s="18">
        <v>18762.7</v>
      </c>
    </row>
    <row r="36" spans="1:9" ht="63" x14ac:dyDescent="0.25">
      <c r="A36" s="26"/>
      <c r="B36" s="25" t="s">
        <v>205</v>
      </c>
      <c r="C36" s="24" t="s">
        <v>204</v>
      </c>
      <c r="D36" s="24" t="s">
        <v>203</v>
      </c>
      <c r="E36" s="18">
        <v>7300.66</v>
      </c>
      <c r="F36" s="18">
        <v>10220.92</v>
      </c>
      <c r="G36" s="18">
        <v>12265.11</v>
      </c>
      <c r="H36" s="18">
        <v>16280.47</v>
      </c>
      <c r="I36" s="18">
        <v>18762.7</v>
      </c>
    </row>
    <row r="37" spans="1:9" ht="63" x14ac:dyDescent="0.25">
      <c r="A37" s="26"/>
      <c r="B37" s="25" t="s">
        <v>202</v>
      </c>
      <c r="C37" s="24" t="s">
        <v>201</v>
      </c>
      <c r="D37" s="24" t="s">
        <v>198</v>
      </c>
      <c r="E37" s="18">
        <v>7300.66</v>
      </c>
      <c r="F37" s="18">
        <v>10220.92</v>
      </c>
      <c r="G37" s="18">
        <v>12265.11</v>
      </c>
      <c r="H37" s="18">
        <v>16280.47</v>
      </c>
      <c r="I37" s="18">
        <v>18762.7</v>
      </c>
    </row>
    <row r="38" spans="1:9" ht="63" x14ac:dyDescent="0.25">
      <c r="A38" s="26"/>
      <c r="B38" s="25" t="s">
        <v>200</v>
      </c>
      <c r="C38" s="24" t="s">
        <v>199</v>
      </c>
      <c r="D38" s="24" t="s">
        <v>198</v>
      </c>
      <c r="E38" s="18">
        <v>7300.66</v>
      </c>
      <c r="F38" s="18">
        <v>10220.92</v>
      </c>
      <c r="G38" s="18">
        <v>12265.11</v>
      </c>
      <c r="H38" s="18">
        <v>16280.47</v>
      </c>
      <c r="I38" s="18">
        <v>18762.7</v>
      </c>
    </row>
    <row r="39" spans="1:9" ht="63" x14ac:dyDescent="0.25">
      <c r="A39" s="26"/>
      <c r="B39" s="25" t="s">
        <v>197</v>
      </c>
      <c r="C39" s="24" t="s">
        <v>196</v>
      </c>
      <c r="D39" s="24" t="s">
        <v>195</v>
      </c>
      <c r="E39" s="18">
        <v>7300.66</v>
      </c>
      <c r="F39" s="18">
        <v>10220.92</v>
      </c>
      <c r="G39" s="18">
        <v>12265.11</v>
      </c>
      <c r="H39" s="18">
        <v>16280.47</v>
      </c>
      <c r="I39" s="18">
        <v>18762.7</v>
      </c>
    </row>
    <row r="40" spans="1:9" ht="63" x14ac:dyDescent="0.25">
      <c r="A40" s="26"/>
      <c r="B40" s="25" t="s">
        <v>194</v>
      </c>
      <c r="C40" s="24" t="s">
        <v>193</v>
      </c>
      <c r="D40" s="24" t="s">
        <v>192</v>
      </c>
      <c r="E40" s="18">
        <v>7300.66</v>
      </c>
      <c r="F40" s="18">
        <v>10220.92</v>
      </c>
      <c r="G40" s="18">
        <v>12265.11</v>
      </c>
      <c r="H40" s="18">
        <v>16280.47</v>
      </c>
      <c r="I40" s="18">
        <v>18762.7</v>
      </c>
    </row>
    <row r="41" spans="1:9" ht="63" x14ac:dyDescent="0.25">
      <c r="A41" s="26"/>
      <c r="B41" s="25" t="s">
        <v>191</v>
      </c>
      <c r="C41" s="24" t="s">
        <v>190</v>
      </c>
      <c r="D41" s="24" t="s">
        <v>189</v>
      </c>
      <c r="E41" s="18">
        <v>7300.66</v>
      </c>
      <c r="F41" s="18">
        <v>10220.92</v>
      </c>
      <c r="G41" s="18">
        <v>12265.11</v>
      </c>
      <c r="H41" s="18">
        <v>16280.47</v>
      </c>
      <c r="I41" s="18">
        <v>18762.7</v>
      </c>
    </row>
    <row r="42" spans="1:9" ht="78.75" x14ac:dyDescent="0.25">
      <c r="A42" s="26"/>
      <c r="B42" s="25" t="s">
        <v>188</v>
      </c>
      <c r="C42" s="24" t="s">
        <v>187</v>
      </c>
      <c r="D42" s="24" t="s">
        <v>186</v>
      </c>
      <c r="E42" s="18">
        <v>7300.66</v>
      </c>
      <c r="F42" s="18">
        <v>10220.92</v>
      </c>
      <c r="G42" s="18">
        <v>12265.11</v>
      </c>
      <c r="H42" s="18">
        <v>16280.47</v>
      </c>
      <c r="I42" s="18">
        <v>18762.7</v>
      </c>
    </row>
    <row r="43" spans="1:9" ht="63" x14ac:dyDescent="0.25">
      <c r="A43" s="26"/>
      <c r="B43" s="25" t="s">
        <v>185</v>
      </c>
      <c r="C43" s="24" t="s">
        <v>184</v>
      </c>
      <c r="D43" s="24" t="s">
        <v>183</v>
      </c>
      <c r="E43" s="18">
        <v>7300.66</v>
      </c>
      <c r="F43" s="18">
        <v>10220.92</v>
      </c>
      <c r="G43" s="18">
        <v>12265.11</v>
      </c>
      <c r="H43" s="18">
        <v>16280.47</v>
      </c>
      <c r="I43" s="18">
        <v>18762.7</v>
      </c>
    </row>
    <row r="44" spans="1:9" ht="78.75" x14ac:dyDescent="0.25">
      <c r="A44" s="26"/>
      <c r="B44" s="25" t="s">
        <v>182</v>
      </c>
      <c r="C44" s="24" t="s">
        <v>181</v>
      </c>
      <c r="D44" s="24" t="s">
        <v>180</v>
      </c>
      <c r="E44" s="18">
        <v>7300.66</v>
      </c>
      <c r="F44" s="18">
        <v>10220.92</v>
      </c>
      <c r="G44" s="18">
        <v>12265.11</v>
      </c>
      <c r="H44" s="18">
        <v>16280.47</v>
      </c>
      <c r="I44" s="18">
        <v>18762.7</v>
      </c>
    </row>
    <row r="45" spans="1:9" ht="63" x14ac:dyDescent="0.25">
      <c r="A45" s="26"/>
      <c r="B45" s="25" t="s">
        <v>179</v>
      </c>
      <c r="C45" s="24" t="s">
        <v>178</v>
      </c>
      <c r="D45" s="24" t="s">
        <v>177</v>
      </c>
      <c r="E45" s="18">
        <v>7300.66</v>
      </c>
      <c r="F45" s="18">
        <v>10220.92</v>
      </c>
      <c r="G45" s="18">
        <v>12265.11</v>
      </c>
      <c r="H45" s="18">
        <v>16280.47</v>
      </c>
      <c r="I45" s="18">
        <v>18762.7</v>
      </c>
    </row>
    <row r="46" spans="1:9" ht="63" x14ac:dyDescent="0.25">
      <c r="A46" s="26"/>
      <c r="B46" s="25" t="s">
        <v>176</v>
      </c>
      <c r="C46" s="24" t="s">
        <v>175</v>
      </c>
      <c r="D46" s="24" t="s">
        <v>174</v>
      </c>
      <c r="E46" s="18">
        <v>7300.66</v>
      </c>
      <c r="F46" s="18">
        <v>10220.92</v>
      </c>
      <c r="G46" s="18">
        <v>12265.11</v>
      </c>
      <c r="H46" s="18">
        <v>16280.47</v>
      </c>
      <c r="I46" s="18">
        <v>18762.7</v>
      </c>
    </row>
    <row r="47" spans="1:9" ht="63" x14ac:dyDescent="0.25">
      <c r="A47" s="26"/>
      <c r="B47" s="25" t="s">
        <v>173</v>
      </c>
      <c r="C47" s="24" t="s">
        <v>172</v>
      </c>
      <c r="D47" s="24" t="s">
        <v>171</v>
      </c>
      <c r="E47" s="18">
        <v>7300.66</v>
      </c>
      <c r="F47" s="18">
        <v>10220.92</v>
      </c>
      <c r="G47" s="18">
        <v>12265.11</v>
      </c>
      <c r="H47" s="18">
        <v>16280.47</v>
      </c>
      <c r="I47" s="18">
        <v>18762.7</v>
      </c>
    </row>
    <row r="48" spans="1:9" ht="63" x14ac:dyDescent="0.25">
      <c r="A48" s="26"/>
      <c r="B48" s="25" t="s">
        <v>170</v>
      </c>
      <c r="C48" s="24" t="s">
        <v>169</v>
      </c>
      <c r="D48" s="24" t="s">
        <v>168</v>
      </c>
      <c r="E48" s="18">
        <v>7300.66</v>
      </c>
      <c r="F48" s="18">
        <v>10220.92</v>
      </c>
      <c r="G48" s="18">
        <v>12265.11</v>
      </c>
      <c r="H48" s="18">
        <v>16280.47</v>
      </c>
      <c r="I48" s="18">
        <v>18762.7</v>
      </c>
    </row>
    <row r="49" spans="1:9" ht="47.25" x14ac:dyDescent="0.25">
      <c r="A49" s="26"/>
      <c r="B49" s="25" t="s">
        <v>167</v>
      </c>
      <c r="C49" s="24" t="s">
        <v>166</v>
      </c>
      <c r="D49" s="24" t="s">
        <v>165</v>
      </c>
      <c r="E49" s="18">
        <v>7300.66</v>
      </c>
      <c r="F49" s="18">
        <v>10220.92</v>
      </c>
      <c r="G49" s="18">
        <v>12265.11</v>
      </c>
      <c r="H49" s="18">
        <v>16280.47</v>
      </c>
      <c r="I49" s="18">
        <v>18762.7</v>
      </c>
    </row>
    <row r="50" spans="1:9" ht="63" x14ac:dyDescent="0.25">
      <c r="A50" s="26"/>
      <c r="B50" s="25" t="s">
        <v>164</v>
      </c>
      <c r="C50" s="24" t="s">
        <v>163</v>
      </c>
      <c r="D50" s="24" t="s">
        <v>162</v>
      </c>
      <c r="E50" s="18">
        <v>7300.66</v>
      </c>
      <c r="F50" s="18">
        <v>10220.92</v>
      </c>
      <c r="G50" s="18">
        <v>12265.11</v>
      </c>
      <c r="H50" s="18">
        <v>16280.47</v>
      </c>
      <c r="I50" s="18">
        <v>18762.7</v>
      </c>
    </row>
    <row r="51" spans="1:9" ht="63" x14ac:dyDescent="0.25">
      <c r="A51" s="26"/>
      <c r="B51" s="25" t="s">
        <v>161</v>
      </c>
      <c r="C51" s="24" t="s">
        <v>160</v>
      </c>
      <c r="D51" s="24" t="s">
        <v>159</v>
      </c>
      <c r="E51" s="18">
        <v>7300.66</v>
      </c>
      <c r="F51" s="18">
        <v>10220.92</v>
      </c>
      <c r="G51" s="18">
        <v>12265.11</v>
      </c>
      <c r="H51" s="18">
        <v>16280.47</v>
      </c>
      <c r="I51" s="18">
        <v>18762.7</v>
      </c>
    </row>
    <row r="52" spans="1:9" ht="63" x14ac:dyDescent="0.25">
      <c r="A52" s="26"/>
      <c r="B52" s="25" t="s">
        <v>158</v>
      </c>
      <c r="C52" s="24" t="s">
        <v>157</v>
      </c>
      <c r="D52" s="24" t="s">
        <v>156</v>
      </c>
      <c r="E52" s="18">
        <v>7300.66</v>
      </c>
      <c r="F52" s="18">
        <v>10220.92</v>
      </c>
      <c r="G52" s="18">
        <v>12265.11</v>
      </c>
      <c r="H52" s="18">
        <v>16280.47</v>
      </c>
      <c r="I52" s="18">
        <v>18762.7</v>
      </c>
    </row>
    <row r="53" spans="1:9" ht="63" x14ac:dyDescent="0.25">
      <c r="A53" s="26"/>
      <c r="B53" s="25" t="s">
        <v>155</v>
      </c>
      <c r="C53" s="24" t="s">
        <v>154</v>
      </c>
      <c r="D53" s="24" t="s">
        <v>153</v>
      </c>
      <c r="E53" s="18">
        <v>7300.66</v>
      </c>
      <c r="F53" s="18">
        <v>10220.92</v>
      </c>
      <c r="G53" s="18">
        <v>12265.11</v>
      </c>
      <c r="H53" s="18">
        <v>16280.47</v>
      </c>
      <c r="I53" s="18">
        <v>18762.7</v>
      </c>
    </row>
    <row r="54" spans="1:9" ht="63" x14ac:dyDescent="0.25">
      <c r="A54" s="26"/>
      <c r="B54" s="25" t="s">
        <v>152</v>
      </c>
      <c r="C54" s="24" t="s">
        <v>151</v>
      </c>
      <c r="D54" s="24" t="s">
        <v>150</v>
      </c>
      <c r="E54" s="18">
        <v>7300.66</v>
      </c>
      <c r="F54" s="18">
        <v>10220.92</v>
      </c>
      <c r="G54" s="18">
        <v>12265.11</v>
      </c>
      <c r="H54" s="18">
        <v>16280.47</v>
      </c>
      <c r="I54" s="18">
        <v>18762.7</v>
      </c>
    </row>
    <row r="55" spans="1:9" ht="63" x14ac:dyDescent="0.25">
      <c r="A55" s="26"/>
      <c r="B55" s="25" t="s">
        <v>149</v>
      </c>
      <c r="C55" s="24" t="s">
        <v>148</v>
      </c>
      <c r="D55" s="24" t="s">
        <v>147</v>
      </c>
      <c r="E55" s="18">
        <v>7300.66</v>
      </c>
      <c r="F55" s="18">
        <v>10220.92</v>
      </c>
      <c r="G55" s="18">
        <v>12265.11</v>
      </c>
      <c r="H55" s="18">
        <v>16280.47</v>
      </c>
      <c r="I55" s="18">
        <v>18762.7</v>
      </c>
    </row>
    <row r="56" spans="1:9" ht="63" x14ac:dyDescent="0.25">
      <c r="A56" s="26"/>
      <c r="B56" s="25" t="s">
        <v>146</v>
      </c>
      <c r="C56" s="24" t="s">
        <v>145</v>
      </c>
      <c r="D56" s="24" t="s">
        <v>144</v>
      </c>
      <c r="E56" s="18">
        <v>7300.66</v>
      </c>
      <c r="F56" s="18">
        <v>10220.92</v>
      </c>
      <c r="G56" s="18">
        <v>12265.11</v>
      </c>
      <c r="H56" s="18">
        <v>16280.47</v>
      </c>
      <c r="I56" s="18">
        <v>18762.7</v>
      </c>
    </row>
    <row r="57" spans="1:9" ht="63" x14ac:dyDescent="0.25">
      <c r="A57" s="26"/>
      <c r="B57" s="25" t="s">
        <v>143</v>
      </c>
      <c r="C57" s="24" t="s">
        <v>142</v>
      </c>
      <c r="D57" s="24" t="s">
        <v>141</v>
      </c>
      <c r="E57" s="18">
        <v>7300.66</v>
      </c>
      <c r="F57" s="18">
        <v>10220.92</v>
      </c>
      <c r="G57" s="18">
        <v>12265.11</v>
      </c>
      <c r="H57" s="18">
        <v>16280.47</v>
      </c>
      <c r="I57" s="18">
        <v>18762.7</v>
      </c>
    </row>
    <row r="58" spans="1:9" ht="63" x14ac:dyDescent="0.25">
      <c r="A58" s="26"/>
      <c r="B58" s="25" t="s">
        <v>140</v>
      </c>
      <c r="C58" s="24" t="s">
        <v>139</v>
      </c>
      <c r="D58" s="24" t="s">
        <v>138</v>
      </c>
      <c r="E58" s="18">
        <v>7300.66</v>
      </c>
      <c r="F58" s="18">
        <v>10220.92</v>
      </c>
      <c r="G58" s="18">
        <v>12265.11</v>
      </c>
      <c r="H58" s="18">
        <v>16280.47</v>
      </c>
      <c r="I58" s="18">
        <v>18762.7</v>
      </c>
    </row>
    <row r="59" spans="1:9" ht="63" x14ac:dyDescent="0.25">
      <c r="A59" s="26"/>
      <c r="B59" s="25" t="s">
        <v>137</v>
      </c>
      <c r="C59" s="24" t="s">
        <v>136</v>
      </c>
      <c r="D59" s="24" t="s">
        <v>135</v>
      </c>
      <c r="E59" s="18">
        <v>7300.66</v>
      </c>
      <c r="F59" s="18">
        <v>10220.92</v>
      </c>
      <c r="G59" s="18">
        <v>12265.11</v>
      </c>
      <c r="H59" s="18">
        <v>16280.47</v>
      </c>
      <c r="I59" s="18">
        <v>18762.7</v>
      </c>
    </row>
    <row r="60" spans="1:9" ht="63" x14ac:dyDescent="0.25">
      <c r="A60" s="26"/>
      <c r="B60" s="25" t="s">
        <v>134</v>
      </c>
      <c r="C60" s="24" t="s">
        <v>133</v>
      </c>
      <c r="D60" s="24" t="s">
        <v>132</v>
      </c>
      <c r="E60" s="18">
        <v>7300.66</v>
      </c>
      <c r="F60" s="18">
        <v>10220.92</v>
      </c>
      <c r="G60" s="18">
        <v>12265.11</v>
      </c>
      <c r="H60" s="18">
        <v>16280.47</v>
      </c>
      <c r="I60" s="18">
        <v>18762.7</v>
      </c>
    </row>
    <row r="61" spans="1:9" ht="63" x14ac:dyDescent="0.25">
      <c r="A61" s="26"/>
      <c r="B61" s="25" t="s">
        <v>131</v>
      </c>
      <c r="C61" s="24" t="s">
        <v>130</v>
      </c>
      <c r="D61" s="24" t="s">
        <v>129</v>
      </c>
      <c r="E61" s="18">
        <v>7300.66</v>
      </c>
      <c r="F61" s="18">
        <v>10220.92</v>
      </c>
      <c r="G61" s="18">
        <v>12265.11</v>
      </c>
      <c r="H61" s="18">
        <v>16280.47</v>
      </c>
      <c r="I61" s="18">
        <v>18762.7</v>
      </c>
    </row>
    <row r="62" spans="1:9" ht="63" x14ac:dyDescent="0.25">
      <c r="A62" s="26"/>
      <c r="B62" s="25" t="s">
        <v>128</v>
      </c>
      <c r="C62" s="24" t="s">
        <v>127</v>
      </c>
      <c r="D62" s="24" t="s">
        <v>126</v>
      </c>
      <c r="E62" s="18">
        <v>7300.66</v>
      </c>
      <c r="F62" s="18">
        <v>10220.92</v>
      </c>
      <c r="G62" s="18">
        <v>12265.11</v>
      </c>
      <c r="H62" s="18">
        <v>16280.47</v>
      </c>
      <c r="I62" s="18">
        <v>18762.7</v>
      </c>
    </row>
    <row r="63" spans="1:9" ht="78.75" x14ac:dyDescent="0.25">
      <c r="A63" s="26"/>
      <c r="B63" s="25" t="s">
        <v>125</v>
      </c>
      <c r="C63" s="24" t="s">
        <v>124</v>
      </c>
      <c r="D63" s="24" t="s">
        <v>123</v>
      </c>
      <c r="E63" s="18">
        <v>7300.66</v>
      </c>
      <c r="F63" s="18">
        <v>10220.92</v>
      </c>
      <c r="G63" s="18">
        <v>12265.11</v>
      </c>
      <c r="H63" s="18">
        <v>16280.47</v>
      </c>
      <c r="I63" s="18">
        <v>18762.7</v>
      </c>
    </row>
    <row r="64" spans="1:9" ht="63" x14ac:dyDescent="0.25">
      <c r="A64" s="26"/>
      <c r="B64" s="25" t="s">
        <v>122</v>
      </c>
      <c r="C64" s="24" t="s">
        <v>121</v>
      </c>
      <c r="D64" s="24" t="s">
        <v>120</v>
      </c>
      <c r="E64" s="18">
        <v>7300.66</v>
      </c>
      <c r="F64" s="18">
        <v>10220.92</v>
      </c>
      <c r="G64" s="18">
        <v>12265.11</v>
      </c>
      <c r="H64" s="18">
        <v>16280.47</v>
      </c>
      <c r="I64" s="18">
        <v>18762.7</v>
      </c>
    </row>
    <row r="65" spans="1:9" ht="78.75" x14ac:dyDescent="0.25">
      <c r="A65" s="26"/>
      <c r="B65" s="25" t="s">
        <v>119</v>
      </c>
      <c r="C65" s="24" t="s">
        <v>118</v>
      </c>
      <c r="D65" s="24" t="s">
        <v>117</v>
      </c>
      <c r="E65" s="18">
        <v>7300.66</v>
      </c>
      <c r="F65" s="18">
        <v>10220.92</v>
      </c>
      <c r="G65" s="18">
        <v>12265.11</v>
      </c>
      <c r="H65" s="18">
        <v>16280.47</v>
      </c>
      <c r="I65" s="18">
        <v>18762.7</v>
      </c>
    </row>
    <row r="66" spans="1:9" ht="63" x14ac:dyDescent="0.25">
      <c r="A66" s="26"/>
      <c r="B66" s="25" t="s">
        <v>116</v>
      </c>
      <c r="C66" s="24" t="s">
        <v>115</v>
      </c>
      <c r="D66" s="24" t="s">
        <v>114</v>
      </c>
      <c r="E66" s="18">
        <v>7300.66</v>
      </c>
      <c r="F66" s="18">
        <v>10220.92</v>
      </c>
      <c r="G66" s="18">
        <v>12265.11</v>
      </c>
      <c r="H66" s="18">
        <v>16280.47</v>
      </c>
      <c r="I66" s="18">
        <v>18762.7</v>
      </c>
    </row>
    <row r="67" spans="1:9" ht="63" x14ac:dyDescent="0.25">
      <c r="A67" s="26"/>
      <c r="B67" s="25" t="s">
        <v>113</v>
      </c>
      <c r="C67" s="24" t="s">
        <v>112</v>
      </c>
      <c r="D67" s="24" t="s">
        <v>111</v>
      </c>
      <c r="E67" s="18">
        <v>7300.66</v>
      </c>
      <c r="F67" s="18">
        <v>10220.92</v>
      </c>
      <c r="G67" s="18">
        <v>12265.11</v>
      </c>
      <c r="H67" s="18">
        <v>16280.47</v>
      </c>
      <c r="I67" s="18">
        <v>18762.7</v>
      </c>
    </row>
    <row r="68" spans="1:9" ht="63" x14ac:dyDescent="0.25">
      <c r="A68" s="26"/>
      <c r="B68" s="25" t="s">
        <v>110</v>
      </c>
      <c r="C68" s="24" t="s">
        <v>109</v>
      </c>
      <c r="D68" s="24" t="s">
        <v>108</v>
      </c>
      <c r="E68" s="18">
        <v>7300.66</v>
      </c>
      <c r="F68" s="18">
        <v>10220.92</v>
      </c>
      <c r="G68" s="18">
        <v>12265.11</v>
      </c>
      <c r="H68" s="18">
        <v>16280.47</v>
      </c>
      <c r="I68" s="18">
        <v>18762.7</v>
      </c>
    </row>
    <row r="69" spans="1:9" ht="78.75" x14ac:dyDescent="0.25">
      <c r="A69" s="26"/>
      <c r="B69" s="25" t="s">
        <v>107</v>
      </c>
      <c r="C69" s="24" t="s">
        <v>106</v>
      </c>
      <c r="D69" s="24" t="s">
        <v>105</v>
      </c>
      <c r="E69" s="18">
        <v>7300.66</v>
      </c>
      <c r="F69" s="18">
        <v>10220.92</v>
      </c>
      <c r="G69" s="18">
        <v>12265.11</v>
      </c>
      <c r="H69" s="18">
        <v>16280.47</v>
      </c>
      <c r="I69" s="18">
        <v>18762.7</v>
      </c>
    </row>
    <row r="70" spans="1:9" ht="78.75" x14ac:dyDescent="0.25">
      <c r="A70" s="26"/>
      <c r="B70" s="25" t="s">
        <v>104</v>
      </c>
      <c r="C70" s="24" t="s">
        <v>103</v>
      </c>
      <c r="D70" s="24" t="s">
        <v>102</v>
      </c>
      <c r="E70" s="18">
        <v>7300.66</v>
      </c>
      <c r="F70" s="18">
        <v>10220.92</v>
      </c>
      <c r="G70" s="18">
        <v>12265.11</v>
      </c>
      <c r="H70" s="18">
        <v>16280.47</v>
      </c>
      <c r="I70" s="18">
        <v>18762.7</v>
      </c>
    </row>
    <row r="71" spans="1:9" ht="78.75" x14ac:dyDescent="0.25">
      <c r="A71" s="26"/>
      <c r="B71" s="25" t="s">
        <v>101</v>
      </c>
      <c r="C71" s="24" t="s">
        <v>100</v>
      </c>
      <c r="D71" s="24" t="s">
        <v>99</v>
      </c>
      <c r="E71" s="18">
        <v>7300.66</v>
      </c>
      <c r="F71" s="18">
        <v>10220.92</v>
      </c>
      <c r="G71" s="18">
        <v>12265.11</v>
      </c>
      <c r="H71" s="18">
        <v>16280.47</v>
      </c>
      <c r="I71" s="18">
        <v>18762.7</v>
      </c>
    </row>
    <row r="72" spans="1:9" ht="63" x14ac:dyDescent="0.25">
      <c r="A72" s="26"/>
      <c r="B72" s="25" t="s">
        <v>98</v>
      </c>
      <c r="C72" s="24" t="s">
        <v>97</v>
      </c>
      <c r="D72" s="24" t="s">
        <v>96</v>
      </c>
      <c r="E72" s="18">
        <v>7300.66</v>
      </c>
      <c r="F72" s="18">
        <v>10220.92</v>
      </c>
      <c r="G72" s="18">
        <v>12265.11</v>
      </c>
      <c r="H72" s="18">
        <v>16280.47</v>
      </c>
      <c r="I72" s="18">
        <v>18762.7</v>
      </c>
    </row>
    <row r="73" spans="1:9" ht="78.75" x14ac:dyDescent="0.25">
      <c r="A73" s="26"/>
      <c r="B73" s="25" t="s">
        <v>95</v>
      </c>
      <c r="C73" s="24" t="s">
        <v>94</v>
      </c>
      <c r="D73" s="24" t="s">
        <v>93</v>
      </c>
      <c r="E73" s="18">
        <v>7300.66</v>
      </c>
      <c r="F73" s="18">
        <v>10220.92</v>
      </c>
      <c r="G73" s="18">
        <v>12265.11</v>
      </c>
      <c r="H73" s="18">
        <v>16280.47</v>
      </c>
      <c r="I73" s="18">
        <v>18762.7</v>
      </c>
    </row>
    <row r="74" spans="1:9" ht="63" x14ac:dyDescent="0.25">
      <c r="A74" s="26"/>
      <c r="B74" s="25" t="s">
        <v>92</v>
      </c>
      <c r="C74" s="24" t="s">
        <v>91</v>
      </c>
      <c r="D74" s="24" t="s">
        <v>90</v>
      </c>
      <c r="E74" s="18">
        <v>7300.66</v>
      </c>
      <c r="F74" s="18">
        <v>10220.92</v>
      </c>
      <c r="G74" s="18">
        <v>12265.11</v>
      </c>
      <c r="H74" s="18">
        <v>16280.47</v>
      </c>
      <c r="I74" s="18">
        <v>18762.7</v>
      </c>
    </row>
    <row r="75" spans="1:9" ht="47.25" x14ac:dyDescent="0.25">
      <c r="A75" s="26"/>
      <c r="B75" s="25" t="s">
        <v>89</v>
      </c>
      <c r="C75" s="24" t="s">
        <v>88</v>
      </c>
      <c r="D75" s="24" t="s">
        <v>87</v>
      </c>
      <c r="E75" s="18">
        <v>7300.66</v>
      </c>
      <c r="F75" s="18">
        <v>10220.92</v>
      </c>
      <c r="G75" s="18">
        <v>12265.11</v>
      </c>
      <c r="H75" s="18">
        <v>16280.47</v>
      </c>
      <c r="I75" s="18">
        <v>18762.7</v>
      </c>
    </row>
    <row r="76" spans="1:9" ht="47.25" x14ac:dyDescent="0.25">
      <c r="A76" s="26"/>
      <c r="B76" s="25" t="s">
        <v>86</v>
      </c>
      <c r="C76" s="24" t="s">
        <v>85</v>
      </c>
      <c r="D76" s="24" t="s">
        <v>84</v>
      </c>
      <c r="E76" s="18">
        <v>7300.66</v>
      </c>
      <c r="F76" s="18">
        <v>10220.92</v>
      </c>
      <c r="G76" s="18">
        <v>12265.11</v>
      </c>
      <c r="H76" s="18">
        <v>16280.47</v>
      </c>
      <c r="I76" s="18">
        <v>18762.7</v>
      </c>
    </row>
    <row r="77" spans="1:9" ht="47.25" x14ac:dyDescent="0.25">
      <c r="A77" s="26"/>
      <c r="B77" s="25" t="s">
        <v>83</v>
      </c>
      <c r="C77" s="24" t="s">
        <v>82</v>
      </c>
      <c r="D77" s="24" t="s">
        <v>81</v>
      </c>
      <c r="E77" s="18">
        <v>7300.66</v>
      </c>
      <c r="F77" s="18">
        <v>10220.92</v>
      </c>
      <c r="G77" s="18">
        <v>12265.11</v>
      </c>
      <c r="H77" s="18">
        <v>16280.47</v>
      </c>
      <c r="I77" s="18">
        <v>18762.7</v>
      </c>
    </row>
    <row r="78" spans="1:9" ht="31.5" x14ac:dyDescent="0.25">
      <c r="A78" s="26"/>
      <c r="B78" s="25" t="s">
        <v>80</v>
      </c>
      <c r="C78" s="24" t="s">
        <v>79</v>
      </c>
      <c r="D78" s="24" t="s">
        <v>78</v>
      </c>
      <c r="E78" s="18">
        <v>7300.66</v>
      </c>
      <c r="F78" s="18">
        <v>10220.92</v>
      </c>
      <c r="G78" s="18">
        <v>12265.11</v>
      </c>
      <c r="H78" s="18">
        <v>16280.47</v>
      </c>
      <c r="I78" s="18">
        <v>18762.7</v>
      </c>
    </row>
    <row r="79" spans="1:9" ht="47.25" x14ac:dyDescent="0.25">
      <c r="A79" s="26"/>
      <c r="B79" s="25" t="s">
        <v>77</v>
      </c>
      <c r="C79" s="24" t="s">
        <v>76</v>
      </c>
      <c r="D79" s="24" t="s">
        <v>75</v>
      </c>
      <c r="E79" s="18">
        <v>7300.66</v>
      </c>
      <c r="F79" s="18">
        <v>10220.92</v>
      </c>
      <c r="G79" s="18">
        <v>12265.11</v>
      </c>
      <c r="H79" s="18">
        <v>16280.47</v>
      </c>
      <c r="I79" s="18">
        <v>18762.7</v>
      </c>
    </row>
    <row r="80" spans="1:9" ht="40.5" customHeight="1" x14ac:dyDescent="0.25">
      <c r="A80" s="26"/>
      <c r="B80" s="25" t="s">
        <v>74</v>
      </c>
      <c r="C80" s="24" t="s">
        <v>73</v>
      </c>
      <c r="D80" s="24" t="s">
        <v>72</v>
      </c>
      <c r="E80" s="18">
        <v>7300.66</v>
      </c>
      <c r="F80" s="18">
        <v>10220.92</v>
      </c>
      <c r="G80" s="18">
        <v>12265.11</v>
      </c>
      <c r="H80" s="18">
        <v>16280.47</v>
      </c>
      <c r="I80" s="18">
        <v>18762.7</v>
      </c>
    </row>
  </sheetData>
  <mergeCells count="13">
    <mergeCell ref="G6:I6"/>
    <mergeCell ref="D7:I7"/>
    <mergeCell ref="A9:A10"/>
    <mergeCell ref="B9:B10"/>
    <mergeCell ref="C9:C10"/>
    <mergeCell ref="D9:D10"/>
    <mergeCell ref="E9:E10"/>
    <mergeCell ref="F9:I9"/>
    <mergeCell ref="E4:I4"/>
    <mergeCell ref="H1:I1"/>
    <mergeCell ref="E2:I2"/>
    <mergeCell ref="H3:I3"/>
    <mergeCell ref="G5:I5"/>
  </mergeCells>
  <pageMargins left="0.19685039370078741" right="0.19685039370078741" top="0.35433070866141736" bottom="0.19685039370078741" header="0.15748031496062992" footer="0.11811023622047245"/>
  <pageSetup paperSize="9" scale="70" firstPageNumber="11" fitToHeight="2" orientation="portrait" r:id="rId1"/>
  <headerFooter>
    <oddHeader>&amp;C&amp;P</oddHeader>
    <evenHeader>&amp;C3</evenHeader>
    <firstHeader>&amp;C2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нормативы</vt:lpstr>
      <vt:lpstr>нормативы!Заголовки_для_печати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Солод Ольга Геннадьевна</cp:lastModifiedBy>
  <cp:lastPrinted>2024-10-08T05:29:37Z</cp:lastPrinted>
  <dcterms:created xsi:type="dcterms:W3CDTF">2024-10-03T00:45:40Z</dcterms:created>
  <dcterms:modified xsi:type="dcterms:W3CDTF">2024-10-08T05:29:48Z</dcterms:modified>
</cp:coreProperties>
</file>